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278591 LH_Säärenina tee, Ninametsa tee ja Karjääri tee rekonstrueerimine/"/>
    </mc:Choice>
  </mc:AlternateContent>
  <xr:revisionPtr revIDLastSave="2928" documentId="13_ncr:1_{527BB10C-8909-4436-9A7C-A24F53E7C016}" xr6:coauthVersionLast="47" xr6:coauthVersionMax="47" xr10:uidLastSave="{B95838D0-41D9-4817-A867-5A70F894F6D0}"/>
  <bookViews>
    <workbookView xWindow="28680" yWindow="-120" windowWidth="38640" windowHeight="21120" tabRatio="725" xr2:uid="{00000000-000D-0000-FFFF-FFFF00000000}"/>
  </bookViews>
  <sheets>
    <sheet name="Pakkumuse maksumuse vorm" sheetId="11" r:id="rId1"/>
  </sheet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0" i="11" l="1"/>
  <c r="G81" i="11"/>
  <c r="G82" i="11"/>
  <c r="G79" i="11"/>
  <c r="G66" i="11"/>
  <c r="G67" i="11"/>
  <c r="G68" i="11"/>
  <c r="G69" i="11"/>
  <c r="G70" i="11"/>
  <c r="G71" i="11"/>
  <c r="G72" i="11"/>
  <c r="G73" i="11"/>
  <c r="G74" i="11"/>
  <c r="G75" i="11"/>
  <c r="G76" i="11"/>
  <c r="G77" i="11"/>
  <c r="G65" i="11"/>
  <c r="G60" i="11"/>
  <c r="G61" i="11"/>
  <c r="G62" i="11"/>
  <c r="G59" i="11"/>
  <c r="G39" i="11"/>
  <c r="G40" i="11"/>
  <c r="G41" i="11"/>
  <c r="G42" i="11"/>
  <c r="G43" i="11"/>
  <c r="G44" i="11"/>
  <c r="G45" i="11"/>
  <c r="G46" i="11"/>
  <c r="G47" i="11"/>
  <c r="G48" i="11"/>
  <c r="G49" i="11"/>
  <c r="G50" i="11"/>
  <c r="G51" i="11"/>
  <c r="G52" i="11"/>
  <c r="G53" i="11"/>
  <c r="G54" i="11"/>
  <c r="G55" i="11"/>
  <c r="G56" i="11"/>
  <c r="G57" i="11"/>
  <c r="G38" i="11"/>
  <c r="G63" i="11" s="1"/>
  <c r="G33" i="11"/>
  <c r="G34" i="11"/>
  <c r="G35" i="11"/>
  <c r="G32" i="11"/>
  <c r="G12" i="11"/>
  <c r="G13" i="11"/>
  <c r="G14" i="11"/>
  <c r="G15" i="11"/>
  <c r="G16" i="11"/>
  <c r="G17" i="11"/>
  <c r="G18" i="11"/>
  <c r="G19" i="11"/>
  <c r="G20" i="11"/>
  <c r="G21" i="11"/>
  <c r="G22" i="11"/>
  <c r="G23" i="11"/>
  <c r="G24" i="11"/>
  <c r="G25" i="11"/>
  <c r="G26" i="11"/>
  <c r="G27" i="11"/>
  <c r="G28" i="11"/>
  <c r="G29" i="11"/>
  <c r="G30" i="11"/>
  <c r="G11" i="11"/>
  <c r="G36" i="11" s="1"/>
  <c r="G83" i="11" l="1"/>
  <c r="G84" i="11" s="1"/>
</calcChain>
</file>

<file path=xl/sharedStrings.xml><?xml version="1.0" encoding="utf-8"?>
<sst xmlns="http://schemas.openxmlformats.org/spreadsheetml/2006/main" count="156" uniqueCount="63">
  <si>
    <t>Töö kirjeldus</t>
  </si>
  <si>
    <t>Jrk nr</t>
  </si>
  <si>
    <t>Maht</t>
  </si>
  <si>
    <t>tk</t>
  </si>
  <si>
    <t>m</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</si>
  <si>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</si>
  <si>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</si>
  <si>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</si>
  <si>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</si>
  <si>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</si>
  <si>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Ehitustööde ajaks ajutise liikluse korraldamine ja liiklusmärkide paigaldus</t>
  </si>
  <si>
    <t>Tee rajatiste mahamärkimine</t>
  </si>
  <si>
    <t>Koordinaatidega seotud teostusjoonise koostamine (RMK nõuete kohane ja digitaalne)</t>
  </si>
  <si>
    <t>tm</t>
  </si>
  <si>
    <t>m³</t>
  </si>
  <si>
    <t>m²</t>
  </si>
  <si>
    <t>Säärenina tee (1,115 km) rekonstrueerimine</t>
  </si>
  <si>
    <t>2,473 km</t>
  </si>
  <si>
    <t>Säärenina tee (1,115 km) rekonstrueerimine kokku</t>
  </si>
  <si>
    <t>Karjääri tee (0,205 km) rekonstrueerimine</t>
  </si>
  <si>
    <t>Karjääri tee (0,205 km) rekonstrueerimine kokku</t>
  </si>
  <si>
    <t>Ninametsa tee (1,153 km) rekonstrueerimine</t>
  </si>
  <si>
    <t>Ninametsa tee (1,153 km) rekonstrueerimine kokku</t>
  </si>
  <si>
    <t>Koordinaatidega seotud teostusjoonise koostamine (RMK nõuete kohane ja digitaalne) kokku koos Karjääri teega</t>
  </si>
  <si>
    <t>Koordinaatidega seotud teostusjoonise koostamine (RMK nõuete kohane ja digitaalne) kokku koos Ninametsa teega</t>
  </si>
  <si>
    <t>Tee parameetrite ja -elementide mahamärkimine (telg, servad jne...)</t>
  </si>
  <si>
    <t>Madala ja kõrge võsa kändude juurimine ning ära vedu ja utiliseerimine</t>
  </si>
  <si>
    <t>Üksikute puudega maa-alal raiutud puude kändude juurimine ning ära vedu ja utiliseerimine</t>
  </si>
  <si>
    <t>Teetrassi vasakus servas kasvava puistu oksade kärpimine ning raiejäätmete äravedu ja utiliseerimine</t>
  </si>
  <si>
    <t>Rohttaimestiku ja madala võsa niitmine</t>
  </si>
  <si>
    <t>Suuremate aukude ja madalamate kohtade täitmine juurde veetava Sorteeritud kruusaga, Positsioon nr. 4 (+materjal ja vedu karjäärist)</t>
  </si>
  <si>
    <t>Ol.oleva tee ja maapinna tasandamine ning töötlemine buldooseriga ühtlaseks aluseks</t>
  </si>
  <si>
    <t>Ol.oleva tee ja maapinna tasandamisel saadud aluse profileerimine ja tihendamine</t>
  </si>
  <si>
    <t>Kruusast teekatte ehitustööd koos profileerimise ja tihendamisega, H=15 cm, Purustatud kruus, Positsioon nr. 6, L=3,5m (+materjal ja vedu karjäärist)</t>
  </si>
  <si>
    <t>Mahasõidukoht M5 katendi ehitamine koos tihendamisega  (A=3,5m, L=5 m, R=5 m) s.h.</t>
  </si>
  <si>
    <t>Mahasõidukoha aluse maapinna tasandamine ja tihendamine</t>
  </si>
  <si>
    <t>Kruusast tee-elementide katte ehitamine koos tihendamisega, H=15 cm, Purustatud kruus, Positsioon nr. 6 (+materjal ja vedu karjäärist)</t>
  </si>
  <si>
    <t>Mahasõidukoht MS muldkeha ja katendi ehitamine koos tihendamisega (A=3,5m, L=13,5m, L=6,0m)</t>
  </si>
  <si>
    <t>Möödasõidukoha alt ca 15cm pakuselt huumuspinnase koorimine ja ära vedamine RMK-ga kooskõlastatud asukohta (veomaa 5km)</t>
  </si>
  <si>
    <t>Möödasõidukoha aluse maapinna tasandamine ja tihendamine</t>
  </si>
  <si>
    <t>Geotekstiili (Deklareeritud tõmbetugevus MD/CMD ≥15 kN/m, mittekootud geotekstiil, laiusega 4,0 m) paigaldamine tihendatud ja profileeritud muldele</t>
  </si>
  <si>
    <t>Kruusast tee-elementide aluse ehitamine koos tihendamisega, H=20 cm, Sorteeritud kruus, Positsioon nr. 4 (+materjal ja vedu karjäärist)</t>
  </si>
  <si>
    <t>Kruusast tee-elementide katte ehitamine koos tihendamisega, H=10 cm, Purustatud kruus, Positsioon nr. 6 (+materjal ja vedu karjäärist)</t>
  </si>
  <si>
    <t>Võsa, peenmetsa ja metsa raie, koondamine hunnikutesse ja kokkuvedu 600m</t>
  </si>
  <si>
    <t>Mahasõidukoht MS muldkeha ja katendi ehitamine koos tihendamisega (A=3,5m, L=13,5m, L=6,0m) s.h.</t>
  </si>
  <si>
    <t>Teeservas paiknevate kõrgendike kaeve</t>
  </si>
  <si>
    <t>Teeservas paiknevate kõrgendike kaevest saadud pinnase tasandamine teetrassile</t>
  </si>
  <si>
    <t>RMK puidust infostendi ümbertõstmine</t>
  </si>
  <si>
    <t>* Kõik tööde juures tuleb arvestada ka materjalide maksumus.</t>
  </si>
  <si>
    <t>*** Geotekstiilide markeerimisel ja määramisel tuleb lähtuda EVS-EN ISO 10320:2019 standardi nõuetest.</t>
  </si>
  <si>
    <t>**** Geotekstiilid peavad olema sertifitseeritud NGS (NorGeoSpec) või mõne muu analoogse sõltumatu sertifitseerija poolt.</t>
  </si>
  <si>
    <r>
      <t>m</t>
    </r>
    <r>
      <rPr>
        <vertAlign val="superscript"/>
        <sz val="10"/>
        <color theme="1"/>
        <rFont val="Arial"/>
        <family val="2"/>
        <charset val="186"/>
      </rPr>
      <t>3</t>
    </r>
  </si>
  <si>
    <r>
      <t>m</t>
    </r>
    <r>
      <rPr>
        <vertAlign val="superscript"/>
        <sz val="10"/>
        <color theme="1"/>
        <rFont val="Arial"/>
        <family val="2"/>
        <charset val="186"/>
      </rPr>
      <t>2</t>
    </r>
  </si>
  <si>
    <t>Mõõtühik</t>
  </si>
  <si>
    <t>Ühe (1) ühiku hind, EUR km-ta</t>
  </si>
  <si>
    <t>Maksumus KOKKU, EUR km-ta</t>
  </si>
  <si>
    <t>PAKKUMUSE MAKSUMUSE VORM</t>
  </si>
  <si>
    <t>Pakkuja täidab kollasega märgitud lahtrid!</t>
  </si>
  <si>
    <t>Maksumus KOKKU</t>
  </si>
  <si>
    <t>&lt;- kogumaksumus sisestada RHRi</t>
  </si>
  <si>
    <t>** Teeehituse kasutatavate sidumata ja hüdrauliliselt seotud segude ja täitematerjalide mõistete käsitlemisel ning kvaliteedi määramisel lähtutakse EVS-EN 13285:2010 ja EVS-EN 13242:2006+A1:2008 standardi nõuetest.</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</si>
  <si>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</si>
  <si>
    <t>Lihthankemenetlus „Säärenina tee, Ninametsa tee ja Karjääri tee rekonstrueerimine“
Viitenumber: 278591
Lisa 2 - Pakkumuse maksumuse vorm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</si>
</sst>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6" formatCode="#,##0.00\ &quot;€&quot;"/>
  </numFmts>
  <fonts count="31"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sz val="10"/>
      <color theme="1"/>
      <name val="Arial"/>
      <family val="2"/>
      <charset val="186"/>
    </font>
    <font>
      <b/>
      <sz val="10"/>
      <name val="Arial"/>
      <family val="2"/>
      <charset val="186"/>
    </font>
    <font>
      <sz val="10"/>
      <color indexed="8"/>
      <name val="Arial"/>
      <family val="2"/>
      <charset val="186"/>
    </font>
    <font>
      <vertAlign val="superscript"/>
      <sz val="10"/>
      <color theme="1"/>
      <name val="Arial"/>
      <family val="2"/>
      <charset val="186"/>
    </font>
    <font>
      <i/>
      <sz val="10"/>
      <name val="Arial"/>
      <family val="2"/>
      <charset val="186"/>
    </font>
    <font>
      <i/>
      <sz val="10"/>
      <color theme="1"/>
      <name val="Arial"/>
      <family val="2"/>
      <charset val="186"/>
    </font>
    <font>
      <b/>
      <u/>
      <sz val="10"/>
      <name val="Arial"/>
      <family val="2"/>
      <charset val="186"/>
    </font>
    <font>
      <i/>
      <sz val="10"/>
      <color rgb="FFFF0000"/>
      <name val="Arial"/>
      <family val="2"/>
      <charset val="186"/>
    </font>
    <font>
      <i/>
      <sz val="9"/>
      <name val="Arial"/>
      <family val="2"/>
      <charset val="186"/>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rgb="FFFFFF00"/>
        <bgColor indexed="64"/>
      </patternFill>
    </fill>
    <fill>
      <patternFill patternType="solid">
        <fgColor rgb="FF92D05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74">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4" applyAlignment="0"/>
    <xf numFmtId="0" fontId="1" fillId="0" borderId="0"/>
  </cellStyleXfs>
  <cellXfs count="76">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vertical="center" wrapText="1"/>
    </xf>
    <xf numFmtId="4" fontId="1" fillId="0" borderId="0" xfId="0" applyNumberFormat="1" applyFont="1" applyAlignment="1">
      <alignment vertical="center"/>
    </xf>
    <xf numFmtId="0" fontId="1" fillId="0" borderId="10" xfId="0" applyFont="1" applyBorder="1" applyAlignment="1">
      <alignment horizontal="center" vertical="center" wrapText="1"/>
    </xf>
    <xf numFmtId="0" fontId="23" fillId="0" borderId="11" xfId="0" applyFont="1" applyBorder="1" applyAlignment="1">
      <alignment horizontal="center" vertical="center" wrapText="1"/>
    </xf>
    <xf numFmtId="4" fontId="23" fillId="0" borderId="12"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23" fillId="0" borderId="14" xfId="0" applyFont="1" applyBorder="1" applyAlignment="1">
      <alignment horizontal="center" vertical="center" wrapText="1"/>
    </xf>
    <xf numFmtId="4" fontId="23" fillId="0" borderId="16" xfId="0" applyNumberFormat="1" applyFont="1" applyBorder="1" applyAlignment="1">
      <alignment horizontal="center" vertical="center" wrapText="1"/>
    </xf>
    <xf numFmtId="0" fontId="1"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1" fillId="0" borderId="21" xfId="0" applyFont="1" applyBorder="1" applyAlignment="1">
      <alignment horizontal="center" vertical="center" wrapText="1"/>
    </xf>
    <xf numFmtId="4" fontId="23" fillId="0" borderId="19" xfId="0" applyNumberFormat="1" applyFont="1" applyBorder="1" applyAlignment="1">
      <alignment horizontal="center" vertical="center" wrapText="1"/>
    </xf>
    <xf numFmtId="0" fontId="23" fillId="0" borderId="24"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26" xfId="0" applyFont="1" applyBorder="1" applyAlignment="1">
      <alignment horizontal="center" vertical="center" wrapText="1"/>
    </xf>
    <xf numFmtId="0" fontId="1" fillId="0" borderId="15" xfId="0" applyFont="1" applyBorder="1" applyAlignment="1">
      <alignment horizontal="center" vertical="center"/>
    </xf>
    <xf numFmtId="0" fontId="22" fillId="0" borderId="33" xfId="0" applyFont="1" applyBorder="1" applyAlignment="1">
      <alignment horizontal="left" vertical="center" wrapText="1"/>
    </xf>
    <xf numFmtId="0" fontId="22" fillId="0" borderId="33" xfId="0" applyFont="1" applyBorder="1" applyAlignment="1">
      <alignment horizontal="center" vertical="center"/>
    </xf>
    <xf numFmtId="0" fontId="1" fillId="0" borderId="33" xfId="43" applyFont="1" applyBorder="1" applyAlignment="1">
      <alignment horizontal="left" vertical="center" wrapText="1"/>
    </xf>
    <xf numFmtId="0" fontId="1" fillId="0" borderId="33" xfId="0" applyFont="1" applyBorder="1" applyAlignment="1">
      <alignment horizontal="center" vertical="center" wrapText="1"/>
    </xf>
    <xf numFmtId="0" fontId="1" fillId="0" borderId="33" xfId="51" applyFont="1" applyBorder="1" applyAlignment="1">
      <alignment horizontal="left" vertical="center" wrapText="1"/>
    </xf>
    <xf numFmtId="0" fontId="24" fillId="0" borderId="33" xfId="0" applyFont="1" applyBorder="1" applyAlignment="1">
      <alignment horizontal="center" vertical="center"/>
    </xf>
    <xf numFmtId="0" fontId="1" fillId="0" borderId="33" xfId="42" applyFont="1" applyBorder="1" applyAlignment="1">
      <alignment vertical="center" wrapText="1"/>
    </xf>
    <xf numFmtId="0" fontId="22" fillId="0" borderId="33" xfId="0" applyFont="1" applyBorder="1" applyAlignment="1">
      <alignment horizontal="center" vertical="center" wrapText="1"/>
    </xf>
    <xf numFmtId="0" fontId="23" fillId="0" borderId="33" xfId="51" applyFont="1" applyBorder="1" applyAlignment="1">
      <alignment horizontal="left" vertical="center" wrapText="1"/>
    </xf>
    <xf numFmtId="0" fontId="26" fillId="0" borderId="33" xfId="51" applyFont="1" applyBorder="1" applyAlignment="1">
      <alignment horizontal="right" vertical="center" wrapText="1"/>
    </xf>
    <xf numFmtId="0" fontId="27" fillId="0" borderId="33" xfId="0" applyFont="1" applyBorder="1" applyAlignment="1">
      <alignment horizontal="right" vertical="center" wrapText="1"/>
    </xf>
    <xf numFmtId="3" fontId="27" fillId="0" borderId="33" xfId="0" applyNumberFormat="1" applyFont="1" applyBorder="1" applyAlignment="1">
      <alignment horizontal="right" vertical="center" wrapText="1"/>
    </xf>
    <xf numFmtId="0" fontId="23" fillId="0" borderId="15" xfId="0" applyFont="1" applyBorder="1" applyAlignment="1">
      <alignment horizontal="center" vertical="center"/>
    </xf>
    <xf numFmtId="0" fontId="23" fillId="0" borderId="14" xfId="0" applyFont="1" applyBorder="1" applyAlignment="1">
      <alignment horizontal="center" vertical="center"/>
    </xf>
    <xf numFmtId="0" fontId="23" fillId="0" borderId="16" xfId="0" applyFont="1" applyBorder="1" applyAlignment="1">
      <alignment horizontal="center" vertical="center"/>
    </xf>
    <xf numFmtId="0" fontId="22" fillId="0" borderId="14" xfId="0" applyFont="1" applyBorder="1" applyAlignment="1">
      <alignment vertical="center" wrapText="1"/>
    </xf>
    <xf numFmtId="0" fontId="1" fillId="0" borderId="14" xfId="0" applyFont="1" applyBorder="1" applyAlignment="1">
      <alignment horizontal="center" vertical="center" wrapText="1"/>
    </xf>
    <xf numFmtId="0" fontId="1" fillId="0" borderId="14" xfId="0" applyFont="1" applyBorder="1" applyAlignment="1">
      <alignment horizontal="left" vertical="center" wrapText="1"/>
    </xf>
    <xf numFmtId="0" fontId="1" fillId="0" borderId="14" xfId="0" applyFont="1" applyBorder="1" applyAlignment="1">
      <alignment horizontal="center" vertical="center"/>
    </xf>
    <xf numFmtId="0" fontId="22" fillId="0" borderId="0" xfId="0" applyFont="1" applyAlignment="1">
      <alignment horizontal="right" vertical="center"/>
    </xf>
    <xf numFmtId="0" fontId="22" fillId="0" borderId="0" xfId="0" applyFont="1" applyAlignment="1">
      <alignment vertical="center"/>
    </xf>
    <xf numFmtId="0" fontId="23" fillId="0" borderId="30" xfId="0" applyFont="1" applyBorder="1" applyAlignment="1">
      <alignment horizontal="right" vertical="center"/>
    </xf>
    <xf numFmtId="0" fontId="23" fillId="0" borderId="31" xfId="0" applyFont="1" applyBorder="1" applyAlignment="1">
      <alignment horizontal="right" vertical="center"/>
    </xf>
    <xf numFmtId="0" fontId="23" fillId="0" borderId="17" xfId="0" applyFont="1" applyBorder="1" applyAlignment="1">
      <alignment horizontal="center" vertical="center"/>
    </xf>
    <xf numFmtId="0" fontId="23" fillId="0" borderId="22" xfId="0" applyFont="1" applyBorder="1" applyAlignment="1">
      <alignment horizontal="center" vertical="center"/>
    </xf>
    <xf numFmtId="0" fontId="23" fillId="0" borderId="23" xfId="0" applyFont="1" applyBorder="1" applyAlignment="1">
      <alignment horizontal="center" vertical="center"/>
    </xf>
    <xf numFmtId="0" fontId="1" fillId="0" borderId="14" xfId="43" applyFont="1" applyBorder="1" applyAlignment="1">
      <alignment horizontal="left" vertical="center" wrapText="1"/>
    </xf>
    <xf numFmtId="0" fontId="23" fillId="0" borderId="28" xfId="0" applyFont="1" applyBorder="1" applyAlignment="1">
      <alignment horizontal="center" vertical="center"/>
    </xf>
    <xf numFmtId="0" fontId="23" fillId="0" borderId="29" xfId="0" applyFont="1" applyBorder="1" applyAlignment="1">
      <alignment horizontal="center" vertical="center"/>
    </xf>
    <xf numFmtId="0" fontId="23" fillId="0" borderId="18" xfId="0" applyFont="1" applyBorder="1" applyAlignment="1">
      <alignment horizontal="right" vertical="center"/>
    </xf>
    <xf numFmtId="0" fontId="23" fillId="0" borderId="27" xfId="0" applyFont="1" applyBorder="1" applyAlignment="1">
      <alignment horizontal="right" vertical="center"/>
    </xf>
    <xf numFmtId="0" fontId="24" fillId="0" borderId="0" xfId="0" applyFont="1" applyAlignment="1">
      <alignment vertical="center"/>
    </xf>
    <xf numFmtId="0" fontId="23" fillId="0" borderId="25" xfId="0" applyFont="1" applyBorder="1" applyAlignment="1">
      <alignment horizontal="right" vertical="center" wrapText="1"/>
    </xf>
    <xf numFmtId="0" fontId="23" fillId="0" borderId="26" xfId="0" applyFont="1" applyBorder="1" applyAlignment="1">
      <alignment horizontal="right" vertical="center" wrapText="1"/>
    </xf>
    <xf numFmtId="0" fontId="23" fillId="0" borderId="34" xfId="0" applyFont="1" applyBorder="1" applyAlignment="1">
      <alignment horizontal="center" vertical="center"/>
    </xf>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37" xfId="0" applyFont="1" applyBorder="1" applyAlignment="1">
      <alignment horizontal="center" vertical="center" wrapText="1"/>
    </xf>
    <xf numFmtId="3" fontId="22" fillId="0" borderId="33" xfId="0" applyNumberFormat="1" applyFont="1" applyBorder="1" applyAlignment="1">
      <alignment horizontal="center" vertical="center"/>
    </xf>
    <xf numFmtId="0" fontId="1" fillId="0" borderId="33" xfId="0" applyFont="1" applyBorder="1" applyAlignment="1">
      <alignment horizontal="center" vertical="center"/>
    </xf>
    <xf numFmtId="2" fontId="22" fillId="0" borderId="33" xfId="0" applyNumberFormat="1" applyFont="1" applyBorder="1" applyAlignment="1">
      <alignment horizontal="center" vertical="center"/>
    </xf>
    <xf numFmtId="1" fontId="1" fillId="0" borderId="14" xfId="0" applyNumberFormat="1" applyFont="1" applyBorder="1" applyAlignment="1">
      <alignment horizontal="center" vertical="center" wrapText="1"/>
    </xf>
    <xf numFmtId="3" fontId="22" fillId="0" borderId="14" xfId="0" applyNumberFormat="1" applyFont="1" applyBorder="1" applyAlignment="1">
      <alignment horizontal="center" vertical="center"/>
    </xf>
    <xf numFmtId="1" fontId="22" fillId="0" borderId="33" xfId="0" applyNumberFormat="1" applyFont="1" applyBorder="1" applyAlignment="1">
      <alignment horizontal="center" vertical="center"/>
    </xf>
    <xf numFmtId="164" fontId="1" fillId="0" borderId="14" xfId="0" applyNumberFormat="1" applyFont="1" applyBorder="1" applyAlignment="1">
      <alignment horizontal="center" vertical="center" wrapText="1"/>
    </xf>
    <xf numFmtId="0" fontId="28" fillId="0" borderId="0" xfId="0" applyFont="1" applyAlignment="1">
      <alignment horizontal="left" vertical="center"/>
    </xf>
    <xf numFmtId="0" fontId="29" fillId="0" borderId="0" xfId="0" applyFont="1" applyAlignment="1">
      <alignment horizontal="left" vertical="center"/>
    </xf>
    <xf numFmtId="0" fontId="30" fillId="0" borderId="0" xfId="0" applyFont="1" applyAlignment="1">
      <alignment horizontal="right" vertical="center" wrapText="1"/>
    </xf>
    <xf numFmtId="0" fontId="30" fillId="0" borderId="0" xfId="0" applyFont="1" applyAlignment="1">
      <alignment horizontal="right" vertical="center"/>
    </xf>
    <xf numFmtId="166" fontId="22" fillId="24" borderId="14" xfId="0" applyNumberFormat="1" applyFont="1" applyFill="1" applyBorder="1" applyAlignment="1">
      <alignment horizontal="center" vertical="center"/>
    </xf>
    <xf numFmtId="166" fontId="1" fillId="24" borderId="14" xfId="0" applyNumberFormat="1" applyFont="1" applyFill="1" applyBorder="1" applyAlignment="1">
      <alignment horizontal="center" vertical="center" wrapText="1"/>
    </xf>
    <xf numFmtId="166" fontId="1" fillId="0" borderId="16" xfId="0" applyNumberFormat="1" applyFont="1" applyBorder="1" applyAlignment="1">
      <alignment horizontal="right" vertical="center" wrapText="1"/>
    </xf>
    <xf numFmtId="166" fontId="23" fillId="0" borderId="19" xfId="0" applyNumberFormat="1" applyFont="1" applyBorder="1" applyAlignment="1">
      <alignment horizontal="right" vertical="center" wrapText="1"/>
    </xf>
    <xf numFmtId="166" fontId="23" fillId="25" borderId="32" xfId="0" applyNumberFormat="1" applyFont="1" applyFill="1" applyBorder="1" applyAlignment="1">
      <alignment horizontal="right" vertical="center" wrapText="1"/>
    </xf>
    <xf numFmtId="0" fontId="29" fillId="0" borderId="0" xfId="0" applyFont="1" applyAlignment="1">
      <alignment vertical="center"/>
    </xf>
    <xf numFmtId="0" fontId="26" fillId="0" borderId="0" xfId="0" applyFont="1" applyAlignment="1">
      <alignment horizontal="left" vertical="center"/>
    </xf>
    <xf numFmtId="0" fontId="26" fillId="0" borderId="0" xfId="0" applyFont="1" applyAlignment="1">
      <alignment horizontal="left" vertical="center" wrapText="1"/>
    </xf>
  </cellXfs>
  <cellStyles count="7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89"/>
  <sheetViews>
    <sheetView showGridLines="0" tabSelected="1" workbookViewId="0"/>
  </sheetViews>
  <sheetFormatPr defaultColWidth="9.109375" defaultRowHeight="13.2" x14ac:dyDescent="0.25"/>
  <cols>
    <col min="1" max="1" width="3.77734375" style="1" customWidth="1"/>
    <col min="2" max="2" width="6.21875" style="2" customWidth="1"/>
    <col min="3" max="3" width="93" style="3" customWidth="1"/>
    <col min="4" max="4" width="9" style="2" bestFit="1" customWidth="1"/>
    <col min="5" max="5" width="17" style="2" customWidth="1"/>
    <col min="6" max="6" width="8.5546875" style="2" customWidth="1"/>
    <col min="7" max="7" width="18.77734375" style="4" customWidth="1"/>
    <col min="8" max="8" width="8.5546875" style="1" customWidth="1"/>
    <col min="9" max="16384" width="9.109375" style="1"/>
  </cols>
  <sheetData>
    <row r="1" spans="2:7" ht="36.6" customHeight="1" x14ac:dyDescent="0.25">
      <c r="B1" s="66" t="s">
        <v>62</v>
      </c>
      <c r="C1" s="67"/>
      <c r="D1" s="67"/>
      <c r="E1" s="67"/>
      <c r="F1" s="67"/>
      <c r="G1" s="67"/>
    </row>
    <row r="3" spans="2:7" x14ac:dyDescent="0.25">
      <c r="B3" s="64" t="s">
        <v>56</v>
      </c>
    </row>
    <row r="4" spans="2:7" x14ac:dyDescent="0.25">
      <c r="B4" s="65" t="s">
        <v>57</v>
      </c>
    </row>
    <row r="6" spans="2:7" ht="13.8" thickBot="1" x14ac:dyDescent="0.3"/>
    <row r="7" spans="2:7" x14ac:dyDescent="0.25">
      <c r="B7" s="5" t="s">
        <v>1</v>
      </c>
      <c r="C7" s="6" t="s">
        <v>0</v>
      </c>
      <c r="D7" s="6" t="s">
        <v>53</v>
      </c>
      <c r="E7" s="54" t="s">
        <v>54</v>
      </c>
      <c r="F7" s="6" t="s">
        <v>2</v>
      </c>
      <c r="G7" s="7" t="s">
        <v>55</v>
      </c>
    </row>
    <row r="8" spans="2:7" x14ac:dyDescent="0.25">
      <c r="B8" s="8"/>
      <c r="C8" s="9"/>
      <c r="D8" s="9"/>
      <c r="E8" s="55"/>
      <c r="F8" s="9"/>
      <c r="G8" s="10"/>
    </row>
    <row r="9" spans="2:7" ht="13.8" thickBot="1" x14ac:dyDescent="0.3">
      <c r="B9" s="11"/>
      <c r="C9" s="12"/>
      <c r="D9" s="12"/>
      <c r="E9" s="56"/>
      <c r="F9" s="13" t="s">
        <v>17</v>
      </c>
      <c r="G9" s="14"/>
    </row>
    <row r="10" spans="2:7" x14ac:dyDescent="0.25">
      <c r="B10" s="15" t="s">
        <v>16</v>
      </c>
      <c r="C10" s="16"/>
      <c r="D10" s="16"/>
      <c r="E10" s="16"/>
      <c r="F10" s="16"/>
      <c r="G10" s="17"/>
    </row>
    <row r="11" spans="2:7" x14ac:dyDescent="0.25">
      <c r="B11" s="18">
        <v>1</v>
      </c>
      <c r="C11" s="19" t="s">
        <v>25</v>
      </c>
      <c r="D11" s="20" t="s">
        <v>4</v>
      </c>
      <c r="E11" s="68">
        <v>0</v>
      </c>
      <c r="F11" s="57">
        <v>1115</v>
      </c>
      <c r="G11" s="70">
        <f>E11*F11</f>
        <v>0</v>
      </c>
    </row>
    <row r="12" spans="2:7" x14ac:dyDescent="0.25">
      <c r="B12" s="18">
        <v>2</v>
      </c>
      <c r="C12" s="19" t="s">
        <v>11</v>
      </c>
      <c r="D12" s="20" t="s">
        <v>3</v>
      </c>
      <c r="E12" s="68">
        <v>0</v>
      </c>
      <c r="F12" s="20">
        <v>4</v>
      </c>
      <c r="G12" s="70">
        <f t="shared" ref="G12:G30" si="0">E12*F12</f>
        <v>0</v>
      </c>
    </row>
    <row r="13" spans="2:7" x14ac:dyDescent="0.25">
      <c r="B13" s="18">
        <v>3</v>
      </c>
      <c r="C13" s="21" t="s">
        <v>43</v>
      </c>
      <c r="D13" s="20" t="s">
        <v>13</v>
      </c>
      <c r="E13" s="68">
        <v>0</v>
      </c>
      <c r="F13" s="58">
        <v>15</v>
      </c>
      <c r="G13" s="70">
        <f t="shared" si="0"/>
        <v>0</v>
      </c>
    </row>
    <row r="14" spans="2:7" x14ac:dyDescent="0.25">
      <c r="B14" s="18">
        <v>4</v>
      </c>
      <c r="C14" s="21" t="s">
        <v>26</v>
      </c>
      <c r="D14" s="20" t="s">
        <v>9</v>
      </c>
      <c r="E14" s="68">
        <v>0</v>
      </c>
      <c r="F14" s="59">
        <v>0.1</v>
      </c>
      <c r="G14" s="70">
        <f t="shared" si="0"/>
        <v>0</v>
      </c>
    </row>
    <row r="15" spans="2:7" x14ac:dyDescent="0.25">
      <c r="B15" s="18">
        <v>5</v>
      </c>
      <c r="C15" s="21" t="s">
        <v>27</v>
      </c>
      <c r="D15" s="20" t="s">
        <v>9</v>
      </c>
      <c r="E15" s="68">
        <v>0</v>
      </c>
      <c r="F15" s="20">
        <v>0.12000000000000001</v>
      </c>
      <c r="G15" s="70">
        <f t="shared" si="0"/>
        <v>0</v>
      </c>
    </row>
    <row r="16" spans="2:7" x14ac:dyDescent="0.25">
      <c r="B16" s="18">
        <v>6</v>
      </c>
      <c r="C16" s="21" t="s">
        <v>28</v>
      </c>
      <c r="D16" s="22" t="s">
        <v>8</v>
      </c>
      <c r="E16" s="68">
        <v>0</v>
      </c>
      <c r="F16" s="20">
        <v>1</v>
      </c>
      <c r="G16" s="70">
        <f t="shared" si="0"/>
        <v>0</v>
      </c>
    </row>
    <row r="17" spans="2:7" x14ac:dyDescent="0.25">
      <c r="B17" s="18">
        <v>7</v>
      </c>
      <c r="C17" s="21" t="s">
        <v>29</v>
      </c>
      <c r="D17" s="20" t="s">
        <v>9</v>
      </c>
      <c r="E17" s="68">
        <v>0</v>
      </c>
      <c r="F17" s="20">
        <v>0.02</v>
      </c>
      <c r="G17" s="70">
        <f t="shared" si="0"/>
        <v>0</v>
      </c>
    </row>
    <row r="18" spans="2:7" ht="26.4" x14ac:dyDescent="0.25">
      <c r="B18" s="18">
        <v>8</v>
      </c>
      <c r="C18" s="19" t="s">
        <v>30</v>
      </c>
      <c r="D18" s="20" t="s">
        <v>14</v>
      </c>
      <c r="E18" s="68">
        <v>0</v>
      </c>
      <c r="F18" s="20">
        <v>60</v>
      </c>
      <c r="G18" s="70">
        <f t="shared" si="0"/>
        <v>0</v>
      </c>
    </row>
    <row r="19" spans="2:7" x14ac:dyDescent="0.25">
      <c r="B19" s="18">
        <v>9</v>
      </c>
      <c r="C19" s="23" t="s">
        <v>31</v>
      </c>
      <c r="D19" s="20" t="s">
        <v>14</v>
      </c>
      <c r="E19" s="68">
        <v>0</v>
      </c>
      <c r="F19" s="20">
        <v>390</v>
      </c>
      <c r="G19" s="70">
        <f t="shared" si="0"/>
        <v>0</v>
      </c>
    </row>
    <row r="20" spans="2:7" x14ac:dyDescent="0.25">
      <c r="B20" s="18">
        <v>10</v>
      </c>
      <c r="C20" s="23" t="s">
        <v>32</v>
      </c>
      <c r="D20" s="24" t="s">
        <v>15</v>
      </c>
      <c r="E20" s="68">
        <v>0</v>
      </c>
      <c r="F20" s="57">
        <v>3903</v>
      </c>
      <c r="G20" s="70">
        <f t="shared" si="0"/>
        <v>0</v>
      </c>
    </row>
    <row r="21" spans="2:7" ht="26.4" x14ac:dyDescent="0.25">
      <c r="B21" s="18">
        <v>11</v>
      </c>
      <c r="C21" s="25" t="s">
        <v>33</v>
      </c>
      <c r="D21" s="26" t="s">
        <v>51</v>
      </c>
      <c r="E21" s="68">
        <v>0</v>
      </c>
      <c r="F21" s="26">
        <v>613</v>
      </c>
      <c r="G21" s="70">
        <f t="shared" si="0"/>
        <v>0</v>
      </c>
    </row>
    <row r="22" spans="2:7" x14ac:dyDescent="0.25">
      <c r="B22" s="18">
        <v>12</v>
      </c>
      <c r="C22" s="27" t="s">
        <v>34</v>
      </c>
      <c r="D22" s="20" t="s">
        <v>3</v>
      </c>
      <c r="E22" s="68">
        <v>0</v>
      </c>
      <c r="F22" s="20">
        <v>2</v>
      </c>
      <c r="G22" s="70">
        <f t="shared" si="0"/>
        <v>0</v>
      </c>
    </row>
    <row r="23" spans="2:7" ht="15.6" x14ac:dyDescent="0.25">
      <c r="B23" s="18">
        <v>13</v>
      </c>
      <c r="C23" s="28" t="s">
        <v>35</v>
      </c>
      <c r="D23" s="20" t="s">
        <v>51</v>
      </c>
      <c r="E23" s="68">
        <v>0</v>
      </c>
      <c r="F23" s="20">
        <v>7</v>
      </c>
      <c r="G23" s="70">
        <f t="shared" si="0"/>
        <v>0</v>
      </c>
    </row>
    <row r="24" spans="2:7" ht="26.4" x14ac:dyDescent="0.25">
      <c r="B24" s="18">
        <v>14</v>
      </c>
      <c r="C24" s="28" t="s">
        <v>36</v>
      </c>
      <c r="D24" s="20" t="s">
        <v>51</v>
      </c>
      <c r="E24" s="68">
        <v>0</v>
      </c>
      <c r="F24" s="20">
        <v>9</v>
      </c>
      <c r="G24" s="70">
        <f t="shared" si="0"/>
        <v>0</v>
      </c>
    </row>
    <row r="25" spans="2:7" x14ac:dyDescent="0.25">
      <c r="B25" s="18">
        <v>15</v>
      </c>
      <c r="C25" s="27" t="s">
        <v>37</v>
      </c>
      <c r="D25" s="20" t="s">
        <v>3</v>
      </c>
      <c r="E25" s="68">
        <v>0</v>
      </c>
      <c r="F25" s="20">
        <v>2</v>
      </c>
      <c r="G25" s="70">
        <f t="shared" si="0"/>
        <v>0</v>
      </c>
    </row>
    <row r="26" spans="2:7" ht="26.4" x14ac:dyDescent="0.25">
      <c r="B26" s="18">
        <v>16</v>
      </c>
      <c r="C26" s="28" t="s">
        <v>38</v>
      </c>
      <c r="D26" s="20" t="s">
        <v>51</v>
      </c>
      <c r="E26" s="68">
        <v>0</v>
      </c>
      <c r="F26" s="20">
        <v>12</v>
      </c>
      <c r="G26" s="70">
        <f t="shared" si="0"/>
        <v>0</v>
      </c>
    </row>
    <row r="27" spans="2:7" ht="15.6" x14ac:dyDescent="0.25">
      <c r="B27" s="18">
        <v>17</v>
      </c>
      <c r="C27" s="28" t="s">
        <v>39</v>
      </c>
      <c r="D27" s="20" t="s">
        <v>51</v>
      </c>
      <c r="E27" s="68">
        <v>0</v>
      </c>
      <c r="F27" s="20">
        <v>8</v>
      </c>
      <c r="G27" s="70">
        <f t="shared" si="0"/>
        <v>0</v>
      </c>
    </row>
    <row r="28" spans="2:7" ht="26.4" x14ac:dyDescent="0.25">
      <c r="B28" s="18">
        <v>18</v>
      </c>
      <c r="C28" s="28" t="s">
        <v>40</v>
      </c>
      <c r="D28" s="20" t="s">
        <v>52</v>
      </c>
      <c r="E28" s="68">
        <v>0</v>
      </c>
      <c r="F28" s="20">
        <v>105</v>
      </c>
      <c r="G28" s="70">
        <f t="shared" si="0"/>
        <v>0</v>
      </c>
    </row>
    <row r="29" spans="2:7" ht="26.4" x14ac:dyDescent="0.25">
      <c r="B29" s="18">
        <v>19</v>
      </c>
      <c r="C29" s="29" t="s">
        <v>41</v>
      </c>
      <c r="D29" s="20" t="s">
        <v>51</v>
      </c>
      <c r="E29" s="68">
        <v>0</v>
      </c>
      <c r="F29" s="20">
        <v>16</v>
      </c>
      <c r="G29" s="70">
        <f t="shared" si="0"/>
        <v>0</v>
      </c>
    </row>
    <row r="30" spans="2:7" ht="26.4" x14ac:dyDescent="0.25">
      <c r="B30" s="18">
        <v>20</v>
      </c>
      <c r="C30" s="30" t="s">
        <v>42</v>
      </c>
      <c r="D30" s="20" t="s">
        <v>51</v>
      </c>
      <c r="E30" s="68">
        <v>0</v>
      </c>
      <c r="F30" s="20">
        <v>7</v>
      </c>
      <c r="G30" s="70">
        <f t="shared" si="0"/>
        <v>0</v>
      </c>
    </row>
    <row r="31" spans="2:7" x14ac:dyDescent="0.25">
      <c r="B31" s="31" t="s">
        <v>5</v>
      </c>
      <c r="C31" s="32"/>
      <c r="D31" s="32"/>
      <c r="E31" s="32"/>
      <c r="F31" s="32"/>
      <c r="G31" s="33"/>
    </row>
    <row r="32" spans="2:7" x14ac:dyDescent="0.25">
      <c r="B32" s="18">
        <v>21</v>
      </c>
      <c r="C32" s="34" t="s">
        <v>6</v>
      </c>
      <c r="D32" s="35" t="s">
        <v>3</v>
      </c>
      <c r="E32" s="69">
        <v>0</v>
      </c>
      <c r="F32" s="60">
        <v>2</v>
      </c>
      <c r="G32" s="70">
        <f>E32*F32</f>
        <v>0</v>
      </c>
    </row>
    <row r="33" spans="2:9" s="39" customFormat="1" x14ac:dyDescent="0.25">
      <c r="B33" s="18">
        <v>22</v>
      </c>
      <c r="C33" s="36" t="s">
        <v>10</v>
      </c>
      <c r="D33" s="37" t="s">
        <v>8</v>
      </c>
      <c r="E33" s="69">
        <v>0</v>
      </c>
      <c r="F33" s="61">
        <v>2</v>
      </c>
      <c r="G33" s="70">
        <f t="shared" ref="G33:G35" si="1">E33*F33</f>
        <v>0</v>
      </c>
      <c r="H33" s="38"/>
      <c r="I33" s="38"/>
    </row>
    <row r="34" spans="2:9" ht="26.4" x14ac:dyDescent="0.25">
      <c r="B34" s="18">
        <v>23</v>
      </c>
      <c r="C34" s="34" t="s">
        <v>7</v>
      </c>
      <c r="D34" s="35" t="s">
        <v>8</v>
      </c>
      <c r="E34" s="69">
        <v>0</v>
      </c>
      <c r="F34" s="60">
        <v>1</v>
      </c>
      <c r="G34" s="70">
        <f t="shared" si="1"/>
        <v>0</v>
      </c>
    </row>
    <row r="35" spans="2:9" x14ac:dyDescent="0.25">
      <c r="B35" s="18">
        <v>24</v>
      </c>
      <c r="C35" s="34" t="s">
        <v>12</v>
      </c>
      <c r="D35" s="35" t="s">
        <v>3</v>
      </c>
      <c r="E35" s="69">
        <v>0</v>
      </c>
      <c r="F35" s="60">
        <v>1</v>
      </c>
      <c r="G35" s="70">
        <f t="shared" si="1"/>
        <v>0</v>
      </c>
    </row>
    <row r="36" spans="2:9" ht="13.8" thickBot="1" x14ac:dyDescent="0.3">
      <c r="B36" s="40" t="s">
        <v>18</v>
      </c>
      <c r="C36" s="41"/>
      <c r="D36" s="41"/>
      <c r="E36" s="41"/>
      <c r="F36" s="41"/>
      <c r="G36" s="71">
        <f>SUM(G11:G30,G32:G35)</f>
        <v>0</v>
      </c>
    </row>
    <row r="37" spans="2:9" x14ac:dyDescent="0.25">
      <c r="B37" s="42" t="s">
        <v>21</v>
      </c>
      <c r="C37" s="43"/>
      <c r="D37" s="43"/>
      <c r="E37" s="53"/>
      <c r="F37" s="43"/>
      <c r="G37" s="44"/>
    </row>
    <row r="38" spans="2:9" x14ac:dyDescent="0.25">
      <c r="B38" s="18">
        <v>25</v>
      </c>
      <c r="C38" s="19" t="s">
        <v>25</v>
      </c>
      <c r="D38" s="20" t="s">
        <v>4</v>
      </c>
      <c r="E38" s="68">
        <v>0</v>
      </c>
      <c r="F38" s="62">
        <v>1153</v>
      </c>
      <c r="G38" s="70">
        <f>E38*F38</f>
        <v>0</v>
      </c>
    </row>
    <row r="39" spans="2:9" x14ac:dyDescent="0.25">
      <c r="B39" s="18">
        <v>26</v>
      </c>
      <c r="C39" s="19" t="s">
        <v>11</v>
      </c>
      <c r="D39" s="20" t="s">
        <v>3</v>
      </c>
      <c r="E39" s="68">
        <v>0</v>
      </c>
      <c r="F39" s="20">
        <v>6</v>
      </c>
      <c r="G39" s="70">
        <f t="shared" ref="G39:G57" si="2">E39*F39</f>
        <v>0</v>
      </c>
    </row>
    <row r="40" spans="2:9" x14ac:dyDescent="0.25">
      <c r="B40" s="18">
        <v>27</v>
      </c>
      <c r="C40" s="21" t="s">
        <v>43</v>
      </c>
      <c r="D40" s="20" t="s">
        <v>13</v>
      </c>
      <c r="E40" s="68">
        <v>0</v>
      </c>
      <c r="F40" s="58">
        <v>14</v>
      </c>
      <c r="G40" s="70">
        <f t="shared" si="2"/>
        <v>0</v>
      </c>
    </row>
    <row r="41" spans="2:9" x14ac:dyDescent="0.25">
      <c r="B41" s="18">
        <v>28</v>
      </c>
      <c r="C41" s="21" t="s">
        <v>26</v>
      </c>
      <c r="D41" s="20" t="s">
        <v>9</v>
      </c>
      <c r="E41" s="68">
        <v>0</v>
      </c>
      <c r="F41" s="20">
        <v>0.06</v>
      </c>
      <c r="G41" s="70">
        <f t="shared" si="2"/>
        <v>0</v>
      </c>
    </row>
    <row r="42" spans="2:9" x14ac:dyDescent="0.25">
      <c r="B42" s="18">
        <v>29</v>
      </c>
      <c r="C42" s="21" t="s">
        <v>27</v>
      </c>
      <c r="D42" s="20" t="s">
        <v>9</v>
      </c>
      <c r="E42" s="68">
        <v>0</v>
      </c>
      <c r="F42" s="20">
        <v>0.13</v>
      </c>
      <c r="G42" s="70">
        <f t="shared" si="2"/>
        <v>0</v>
      </c>
    </row>
    <row r="43" spans="2:9" x14ac:dyDescent="0.25">
      <c r="B43" s="18">
        <v>30</v>
      </c>
      <c r="C43" s="21" t="s">
        <v>29</v>
      </c>
      <c r="D43" s="20" t="s">
        <v>9</v>
      </c>
      <c r="E43" s="68">
        <v>0</v>
      </c>
      <c r="F43" s="20">
        <v>0.06</v>
      </c>
      <c r="G43" s="70">
        <f t="shared" si="2"/>
        <v>0</v>
      </c>
    </row>
    <row r="44" spans="2:9" x14ac:dyDescent="0.25">
      <c r="B44" s="18">
        <v>31</v>
      </c>
      <c r="C44" s="45" t="s">
        <v>47</v>
      </c>
      <c r="D44" s="20" t="s">
        <v>3</v>
      </c>
      <c r="E44" s="68">
        <v>0</v>
      </c>
      <c r="F44" s="20">
        <v>1</v>
      </c>
      <c r="G44" s="70">
        <f t="shared" si="2"/>
        <v>0</v>
      </c>
    </row>
    <row r="45" spans="2:9" ht="26.4" x14ac:dyDescent="0.25">
      <c r="B45" s="18">
        <v>32</v>
      </c>
      <c r="C45" s="19" t="s">
        <v>30</v>
      </c>
      <c r="D45" s="20" t="s">
        <v>14</v>
      </c>
      <c r="E45" s="68">
        <v>0</v>
      </c>
      <c r="F45" s="20">
        <v>30</v>
      </c>
      <c r="G45" s="70">
        <f t="shared" si="2"/>
        <v>0</v>
      </c>
    </row>
    <row r="46" spans="2:9" x14ac:dyDescent="0.25">
      <c r="B46" s="18">
        <v>33</v>
      </c>
      <c r="C46" s="23" t="s">
        <v>31</v>
      </c>
      <c r="D46" s="20" t="s">
        <v>14</v>
      </c>
      <c r="E46" s="68">
        <v>0</v>
      </c>
      <c r="F46" s="20">
        <v>404</v>
      </c>
      <c r="G46" s="70">
        <f t="shared" si="2"/>
        <v>0</v>
      </c>
    </row>
    <row r="47" spans="2:9" x14ac:dyDescent="0.25">
      <c r="B47" s="18">
        <v>34</v>
      </c>
      <c r="C47" s="23" t="s">
        <v>32</v>
      </c>
      <c r="D47" s="24" t="s">
        <v>15</v>
      </c>
      <c r="E47" s="68">
        <v>0</v>
      </c>
      <c r="F47" s="57">
        <v>4036</v>
      </c>
      <c r="G47" s="70">
        <f t="shared" si="2"/>
        <v>0</v>
      </c>
    </row>
    <row r="48" spans="2:9" ht="26.4" x14ac:dyDescent="0.25">
      <c r="B48" s="18">
        <v>35</v>
      </c>
      <c r="C48" s="25" t="s">
        <v>33</v>
      </c>
      <c r="D48" s="26" t="s">
        <v>51</v>
      </c>
      <c r="E48" s="68">
        <v>0</v>
      </c>
      <c r="F48" s="26">
        <v>634</v>
      </c>
      <c r="G48" s="70">
        <f t="shared" si="2"/>
        <v>0</v>
      </c>
    </row>
    <row r="49" spans="2:9" x14ac:dyDescent="0.25">
      <c r="B49" s="18">
        <v>36</v>
      </c>
      <c r="C49" s="27" t="s">
        <v>34</v>
      </c>
      <c r="D49" s="20" t="s">
        <v>3</v>
      </c>
      <c r="E49" s="68">
        <v>0</v>
      </c>
      <c r="F49" s="20">
        <v>2</v>
      </c>
      <c r="G49" s="70">
        <f t="shared" si="2"/>
        <v>0</v>
      </c>
    </row>
    <row r="50" spans="2:9" ht="15.6" x14ac:dyDescent="0.25">
      <c r="B50" s="18">
        <v>37</v>
      </c>
      <c r="C50" s="28" t="s">
        <v>35</v>
      </c>
      <c r="D50" s="20" t="s">
        <v>51</v>
      </c>
      <c r="E50" s="68">
        <v>0</v>
      </c>
      <c r="F50" s="20">
        <v>7</v>
      </c>
      <c r="G50" s="70">
        <f t="shared" si="2"/>
        <v>0</v>
      </c>
    </row>
    <row r="51" spans="2:9" ht="26.4" x14ac:dyDescent="0.25">
      <c r="B51" s="18">
        <v>38</v>
      </c>
      <c r="C51" s="28" t="s">
        <v>36</v>
      </c>
      <c r="D51" s="20" t="s">
        <v>51</v>
      </c>
      <c r="E51" s="68">
        <v>0</v>
      </c>
      <c r="F51" s="20">
        <v>9</v>
      </c>
      <c r="G51" s="70">
        <f t="shared" si="2"/>
        <v>0</v>
      </c>
    </row>
    <row r="52" spans="2:9" x14ac:dyDescent="0.25">
      <c r="B52" s="18">
        <v>39</v>
      </c>
      <c r="C52" s="27" t="s">
        <v>44</v>
      </c>
      <c r="D52" s="20" t="s">
        <v>3</v>
      </c>
      <c r="E52" s="68">
        <v>0</v>
      </c>
      <c r="F52" s="20">
        <v>4</v>
      </c>
      <c r="G52" s="70">
        <f t="shared" si="2"/>
        <v>0</v>
      </c>
    </row>
    <row r="53" spans="2:9" ht="26.4" x14ac:dyDescent="0.25">
      <c r="B53" s="18">
        <v>40</v>
      </c>
      <c r="C53" s="28" t="s">
        <v>38</v>
      </c>
      <c r="D53" s="20" t="s">
        <v>51</v>
      </c>
      <c r="E53" s="68">
        <v>0</v>
      </c>
      <c r="F53" s="20">
        <v>24</v>
      </c>
      <c r="G53" s="70">
        <f t="shared" si="2"/>
        <v>0</v>
      </c>
    </row>
    <row r="54" spans="2:9" ht="15.6" x14ac:dyDescent="0.25">
      <c r="B54" s="18">
        <v>41</v>
      </c>
      <c r="C54" s="28" t="s">
        <v>39</v>
      </c>
      <c r="D54" s="20" t="s">
        <v>51</v>
      </c>
      <c r="E54" s="68">
        <v>0</v>
      </c>
      <c r="F54" s="20">
        <v>16</v>
      </c>
      <c r="G54" s="70">
        <f t="shared" si="2"/>
        <v>0</v>
      </c>
    </row>
    <row r="55" spans="2:9" ht="26.4" x14ac:dyDescent="0.25">
      <c r="B55" s="18">
        <v>42</v>
      </c>
      <c r="C55" s="28" t="s">
        <v>40</v>
      </c>
      <c r="D55" s="20" t="s">
        <v>52</v>
      </c>
      <c r="E55" s="68">
        <v>0</v>
      </c>
      <c r="F55" s="20">
        <v>210</v>
      </c>
      <c r="G55" s="70">
        <f t="shared" si="2"/>
        <v>0</v>
      </c>
    </row>
    <row r="56" spans="2:9" ht="26.4" x14ac:dyDescent="0.25">
      <c r="B56" s="18">
        <v>43</v>
      </c>
      <c r="C56" s="29" t="s">
        <v>41</v>
      </c>
      <c r="D56" s="20" t="s">
        <v>51</v>
      </c>
      <c r="E56" s="68">
        <v>0</v>
      </c>
      <c r="F56" s="20">
        <v>32</v>
      </c>
      <c r="G56" s="70">
        <f t="shared" si="2"/>
        <v>0</v>
      </c>
    </row>
    <row r="57" spans="2:9" ht="26.4" x14ac:dyDescent="0.25">
      <c r="B57" s="18">
        <v>44</v>
      </c>
      <c r="C57" s="30" t="s">
        <v>42</v>
      </c>
      <c r="D57" s="20" t="s">
        <v>51</v>
      </c>
      <c r="E57" s="68">
        <v>0</v>
      </c>
      <c r="F57" s="20">
        <v>14</v>
      </c>
      <c r="G57" s="70">
        <f t="shared" si="2"/>
        <v>0</v>
      </c>
    </row>
    <row r="58" spans="2:9" s="39" customFormat="1" x14ac:dyDescent="0.25">
      <c r="B58" s="42" t="s">
        <v>5</v>
      </c>
      <c r="C58" s="46"/>
      <c r="D58" s="46"/>
      <c r="E58" s="53"/>
      <c r="F58" s="46"/>
      <c r="G58" s="47"/>
      <c r="H58" s="38"/>
      <c r="I58" s="38"/>
    </row>
    <row r="59" spans="2:9" x14ac:dyDescent="0.25">
      <c r="B59" s="18">
        <v>45</v>
      </c>
      <c r="C59" s="34" t="s">
        <v>6</v>
      </c>
      <c r="D59" s="35" t="s">
        <v>3</v>
      </c>
      <c r="E59" s="69">
        <v>0</v>
      </c>
      <c r="F59" s="60">
        <v>4</v>
      </c>
      <c r="G59" s="70">
        <f>E59*F59</f>
        <v>0</v>
      </c>
    </row>
    <row r="60" spans="2:9" s="39" customFormat="1" x14ac:dyDescent="0.25">
      <c r="B60" s="18">
        <v>46</v>
      </c>
      <c r="C60" s="36" t="s">
        <v>10</v>
      </c>
      <c r="D60" s="37" t="s">
        <v>8</v>
      </c>
      <c r="E60" s="69">
        <v>0</v>
      </c>
      <c r="F60" s="61">
        <v>3</v>
      </c>
      <c r="G60" s="70">
        <f t="shared" ref="G60:G62" si="3">E60*F60</f>
        <v>0</v>
      </c>
      <c r="H60" s="38"/>
      <c r="I60" s="38"/>
    </row>
    <row r="61" spans="2:9" ht="26.4" x14ac:dyDescent="0.25">
      <c r="B61" s="18">
        <v>47</v>
      </c>
      <c r="C61" s="34" t="s">
        <v>7</v>
      </c>
      <c r="D61" s="35" t="s">
        <v>8</v>
      </c>
      <c r="E61" s="69">
        <v>0</v>
      </c>
      <c r="F61" s="60">
        <v>1</v>
      </c>
      <c r="G61" s="70">
        <f t="shared" si="3"/>
        <v>0</v>
      </c>
    </row>
    <row r="62" spans="2:9" ht="26.4" x14ac:dyDescent="0.25">
      <c r="B62" s="18">
        <v>48</v>
      </c>
      <c r="C62" s="34" t="s">
        <v>23</v>
      </c>
      <c r="D62" s="35" t="s">
        <v>3</v>
      </c>
      <c r="E62" s="69">
        <v>0</v>
      </c>
      <c r="F62" s="63">
        <v>0.5</v>
      </c>
      <c r="G62" s="70">
        <f t="shared" si="3"/>
        <v>0</v>
      </c>
    </row>
    <row r="63" spans="2:9" ht="13.8" thickBot="1" x14ac:dyDescent="0.3">
      <c r="B63" s="48" t="s">
        <v>22</v>
      </c>
      <c r="C63" s="49"/>
      <c r="D63" s="49"/>
      <c r="E63" s="49"/>
      <c r="F63" s="49"/>
      <c r="G63" s="71">
        <f>SUM(G38:G57,G59:G62)</f>
        <v>0</v>
      </c>
    </row>
    <row r="64" spans="2:9" x14ac:dyDescent="0.25">
      <c r="B64" s="42" t="s">
        <v>19</v>
      </c>
      <c r="C64" s="43"/>
      <c r="D64" s="43"/>
      <c r="E64" s="53"/>
      <c r="F64" s="43"/>
      <c r="G64" s="44"/>
    </row>
    <row r="65" spans="2:9" x14ac:dyDescent="0.25">
      <c r="B65" s="18">
        <v>49</v>
      </c>
      <c r="C65" s="19" t="s">
        <v>25</v>
      </c>
      <c r="D65" s="20" t="s">
        <v>4</v>
      </c>
      <c r="E65" s="68">
        <v>0</v>
      </c>
      <c r="F65" s="20">
        <v>205</v>
      </c>
      <c r="G65" s="70">
        <f>E65*F65</f>
        <v>0</v>
      </c>
    </row>
    <row r="66" spans="2:9" x14ac:dyDescent="0.25">
      <c r="B66" s="18">
        <v>50</v>
      </c>
      <c r="C66" s="19" t="s">
        <v>11</v>
      </c>
      <c r="D66" s="20" t="s">
        <v>3</v>
      </c>
      <c r="E66" s="68">
        <v>0</v>
      </c>
      <c r="F66" s="20">
        <v>2</v>
      </c>
      <c r="G66" s="70">
        <f t="shared" ref="G66:G77" si="4">E66*F66</f>
        <v>0</v>
      </c>
    </row>
    <row r="67" spans="2:9" x14ac:dyDescent="0.25">
      <c r="B67" s="18">
        <v>51</v>
      </c>
      <c r="C67" s="21" t="s">
        <v>43</v>
      </c>
      <c r="D67" s="20" t="s">
        <v>13</v>
      </c>
      <c r="E67" s="68">
        <v>0</v>
      </c>
      <c r="F67" s="58">
        <v>1</v>
      </c>
      <c r="G67" s="70">
        <f t="shared" si="4"/>
        <v>0</v>
      </c>
    </row>
    <row r="68" spans="2:9" x14ac:dyDescent="0.25">
      <c r="B68" s="18">
        <v>52</v>
      </c>
      <c r="C68" s="21" t="s">
        <v>26</v>
      </c>
      <c r="D68" s="20" t="s">
        <v>9</v>
      </c>
      <c r="E68" s="68">
        <v>0</v>
      </c>
      <c r="F68" s="20">
        <v>0.01</v>
      </c>
      <c r="G68" s="70">
        <f t="shared" si="4"/>
        <v>0</v>
      </c>
    </row>
    <row r="69" spans="2:9" x14ac:dyDescent="0.25">
      <c r="B69" s="18">
        <v>53</v>
      </c>
      <c r="C69" s="21" t="s">
        <v>27</v>
      </c>
      <c r="D69" s="20" t="s">
        <v>9</v>
      </c>
      <c r="E69" s="68">
        <v>0</v>
      </c>
      <c r="F69" s="20">
        <v>0.01</v>
      </c>
      <c r="G69" s="70">
        <f t="shared" si="4"/>
        <v>0</v>
      </c>
    </row>
    <row r="70" spans="2:9" x14ac:dyDescent="0.25">
      <c r="B70" s="18">
        <v>54</v>
      </c>
      <c r="C70" s="23" t="s">
        <v>45</v>
      </c>
      <c r="D70" s="20" t="s">
        <v>14</v>
      </c>
      <c r="E70" s="68">
        <v>0</v>
      </c>
      <c r="F70" s="20">
        <v>20</v>
      </c>
      <c r="G70" s="70">
        <f t="shared" si="4"/>
        <v>0</v>
      </c>
    </row>
    <row r="71" spans="2:9" x14ac:dyDescent="0.25">
      <c r="B71" s="18">
        <v>55</v>
      </c>
      <c r="C71" s="23" t="s">
        <v>46</v>
      </c>
      <c r="D71" s="20" t="s">
        <v>14</v>
      </c>
      <c r="E71" s="68">
        <v>0</v>
      </c>
      <c r="F71" s="20">
        <v>20</v>
      </c>
      <c r="G71" s="70">
        <f t="shared" si="4"/>
        <v>0</v>
      </c>
    </row>
    <row r="72" spans="2:9" x14ac:dyDescent="0.25">
      <c r="B72" s="18">
        <v>56</v>
      </c>
      <c r="C72" s="23" t="s">
        <v>31</v>
      </c>
      <c r="D72" s="20" t="s">
        <v>14</v>
      </c>
      <c r="E72" s="68">
        <v>0</v>
      </c>
      <c r="F72" s="20">
        <v>79</v>
      </c>
      <c r="G72" s="70">
        <f t="shared" si="4"/>
        <v>0</v>
      </c>
    </row>
    <row r="73" spans="2:9" x14ac:dyDescent="0.25">
      <c r="B73" s="18">
        <v>57</v>
      </c>
      <c r="C73" s="23" t="s">
        <v>32</v>
      </c>
      <c r="D73" s="24" t="s">
        <v>15</v>
      </c>
      <c r="E73" s="68">
        <v>0</v>
      </c>
      <c r="F73" s="20">
        <v>793</v>
      </c>
      <c r="G73" s="70">
        <f t="shared" si="4"/>
        <v>0</v>
      </c>
    </row>
    <row r="74" spans="2:9" ht="26.4" x14ac:dyDescent="0.25">
      <c r="B74" s="18">
        <v>58</v>
      </c>
      <c r="C74" s="25" t="s">
        <v>33</v>
      </c>
      <c r="D74" s="26" t="s">
        <v>51</v>
      </c>
      <c r="E74" s="68">
        <v>0</v>
      </c>
      <c r="F74" s="26">
        <v>113</v>
      </c>
      <c r="G74" s="70">
        <f t="shared" si="4"/>
        <v>0</v>
      </c>
    </row>
    <row r="75" spans="2:9" x14ac:dyDescent="0.25">
      <c r="B75" s="18">
        <v>59</v>
      </c>
      <c r="C75" s="27" t="s">
        <v>34</v>
      </c>
      <c r="D75" s="20" t="s">
        <v>3</v>
      </c>
      <c r="E75" s="68">
        <v>0</v>
      </c>
      <c r="F75" s="20">
        <v>2</v>
      </c>
      <c r="G75" s="70">
        <f t="shared" si="4"/>
        <v>0</v>
      </c>
    </row>
    <row r="76" spans="2:9" ht="15.6" x14ac:dyDescent="0.25">
      <c r="B76" s="18">
        <v>60</v>
      </c>
      <c r="C76" s="28" t="s">
        <v>35</v>
      </c>
      <c r="D76" s="20" t="s">
        <v>51</v>
      </c>
      <c r="E76" s="68">
        <v>0</v>
      </c>
      <c r="F76" s="20">
        <v>7</v>
      </c>
      <c r="G76" s="70">
        <f t="shared" si="4"/>
        <v>0</v>
      </c>
    </row>
    <row r="77" spans="2:9" ht="26.4" x14ac:dyDescent="0.25">
      <c r="B77" s="18">
        <v>61</v>
      </c>
      <c r="C77" s="28" t="s">
        <v>36</v>
      </c>
      <c r="D77" s="20" t="s">
        <v>51</v>
      </c>
      <c r="E77" s="68">
        <v>0</v>
      </c>
      <c r="F77" s="20">
        <v>9</v>
      </c>
      <c r="G77" s="70">
        <f t="shared" si="4"/>
        <v>0</v>
      </c>
    </row>
    <row r="78" spans="2:9" s="39" customFormat="1" x14ac:dyDescent="0.25">
      <c r="B78" s="42" t="s">
        <v>5</v>
      </c>
      <c r="C78" s="46"/>
      <c r="D78" s="46"/>
      <c r="E78" s="53"/>
      <c r="F78" s="46"/>
      <c r="G78" s="47"/>
      <c r="H78" s="38"/>
      <c r="I78" s="38"/>
    </row>
    <row r="79" spans="2:9" x14ac:dyDescent="0.25">
      <c r="B79" s="18">
        <v>62</v>
      </c>
      <c r="C79" s="34" t="s">
        <v>6</v>
      </c>
      <c r="D79" s="35" t="s">
        <v>3</v>
      </c>
      <c r="E79" s="69">
        <v>0</v>
      </c>
      <c r="F79" s="60">
        <v>2</v>
      </c>
      <c r="G79" s="70">
        <f>E79*F79</f>
        <v>0</v>
      </c>
    </row>
    <row r="80" spans="2:9" s="39" customFormat="1" x14ac:dyDescent="0.25">
      <c r="B80" s="18">
        <v>63</v>
      </c>
      <c r="C80" s="36" t="s">
        <v>10</v>
      </c>
      <c r="D80" s="37" t="s">
        <v>8</v>
      </c>
      <c r="E80" s="69">
        <v>0</v>
      </c>
      <c r="F80" s="61">
        <v>2</v>
      </c>
      <c r="G80" s="70">
        <f t="shared" ref="G80:G82" si="5">E80*F80</f>
        <v>0</v>
      </c>
      <c r="H80" s="38"/>
      <c r="I80" s="38"/>
    </row>
    <row r="81" spans="2:8" ht="26.4" x14ac:dyDescent="0.25">
      <c r="B81" s="18">
        <v>64</v>
      </c>
      <c r="C81" s="34" t="s">
        <v>7</v>
      </c>
      <c r="D81" s="35" t="s">
        <v>8</v>
      </c>
      <c r="E81" s="69">
        <v>0</v>
      </c>
      <c r="F81" s="60">
        <v>1</v>
      </c>
      <c r="G81" s="70">
        <f t="shared" si="5"/>
        <v>0</v>
      </c>
    </row>
    <row r="82" spans="2:8" ht="26.4" x14ac:dyDescent="0.25">
      <c r="B82" s="18">
        <v>65</v>
      </c>
      <c r="C82" s="34" t="s">
        <v>24</v>
      </c>
      <c r="D82" s="35" t="s">
        <v>3</v>
      </c>
      <c r="E82" s="69">
        <v>0</v>
      </c>
      <c r="F82" s="63">
        <v>0.5</v>
      </c>
      <c r="G82" s="70">
        <f t="shared" si="5"/>
        <v>0</v>
      </c>
    </row>
    <row r="83" spans="2:8" ht="13.8" thickBot="1" x14ac:dyDescent="0.3">
      <c r="B83" s="48" t="s">
        <v>20</v>
      </c>
      <c r="C83" s="49"/>
      <c r="D83" s="49"/>
      <c r="E83" s="49"/>
      <c r="F83" s="49"/>
      <c r="G83" s="71">
        <f>SUM(G65:G77,G79:G82)</f>
        <v>0</v>
      </c>
    </row>
    <row r="84" spans="2:8" ht="13.8" thickBot="1" x14ac:dyDescent="0.3">
      <c r="B84" s="50"/>
      <c r="D84" s="51" t="s">
        <v>58</v>
      </c>
      <c r="E84" s="51"/>
      <c r="F84" s="52"/>
      <c r="G84" s="72">
        <f>G36+G63+G83</f>
        <v>0</v>
      </c>
      <c r="H84" s="73" t="s">
        <v>59</v>
      </c>
    </row>
    <row r="85" spans="2:8" x14ac:dyDescent="0.25">
      <c r="B85" s="74" t="s">
        <v>48</v>
      </c>
      <c r="C85" s="74"/>
      <c r="D85" s="74"/>
      <c r="E85" s="74"/>
      <c r="F85" s="74"/>
      <c r="G85" s="74"/>
    </row>
    <row r="86" spans="2:8" ht="25.2" customHeight="1" x14ac:dyDescent="0.25">
      <c r="B86" s="75" t="s">
        <v>60</v>
      </c>
      <c r="C86" s="75"/>
      <c r="D86" s="75"/>
      <c r="E86" s="75"/>
      <c r="F86" s="75"/>
      <c r="G86" s="75"/>
    </row>
    <row r="87" spans="2:8" x14ac:dyDescent="0.25">
      <c r="B87" s="74" t="s">
        <v>49</v>
      </c>
      <c r="C87" s="74"/>
      <c r="D87" s="74"/>
      <c r="E87" s="74"/>
      <c r="F87" s="74"/>
      <c r="G87" s="74"/>
    </row>
    <row r="88" spans="2:8" x14ac:dyDescent="0.25">
      <c r="B88" s="74" t="s">
        <v>50</v>
      </c>
      <c r="C88" s="74"/>
      <c r="D88" s="74"/>
      <c r="E88" s="74"/>
      <c r="F88" s="74"/>
      <c r="G88" s="74"/>
    </row>
    <row r="89" spans="2:8" ht="25.2" customHeight="1" x14ac:dyDescent="0.25">
      <c r="B89" s="75" t="s">
        <v>61</v>
      </c>
      <c r="C89" s="75"/>
      <c r="D89" s="75"/>
      <c r="E89" s="75"/>
      <c r="F89" s="75"/>
      <c r="G89" s="75"/>
    </row>
  </sheetData>
  <mergeCells count="22">
    <mergeCell ref="E7:E9"/>
    <mergeCell ref="B1:G1"/>
    <mergeCell ref="B87:G87"/>
    <mergeCell ref="B86:G86"/>
    <mergeCell ref="B85:G85"/>
    <mergeCell ref="B63:F63"/>
    <mergeCell ref="B64:G64"/>
    <mergeCell ref="B78:G78"/>
    <mergeCell ref="B83:F83"/>
    <mergeCell ref="D84:F84"/>
    <mergeCell ref="B89:G89"/>
    <mergeCell ref="B7:B9"/>
    <mergeCell ref="C7:C9"/>
    <mergeCell ref="D7:D9"/>
    <mergeCell ref="F7:F8"/>
    <mergeCell ref="G7:G9"/>
    <mergeCell ref="B10:G10"/>
    <mergeCell ref="B36:F36"/>
    <mergeCell ref="B31:G31"/>
    <mergeCell ref="B37:G37"/>
    <mergeCell ref="B58:G58"/>
    <mergeCell ref="B88:G88"/>
  </mergeCells>
  <phoneticPr fontId="2" type="noConversion"/>
  <conditionalFormatting sqref="B31">
    <cfRule type="cellIs" dxfId="4" priority="366" stopIfTrue="1" operator="equal">
      <formula>0</formula>
    </cfRule>
  </conditionalFormatting>
  <conditionalFormatting sqref="B58">
    <cfRule type="cellIs" dxfId="3" priority="71" stopIfTrue="1" operator="equal">
      <formula>0</formula>
    </cfRule>
  </conditionalFormatting>
  <conditionalFormatting sqref="B78">
    <cfRule type="cellIs" dxfId="2" priority="37" stopIfTrue="1" operator="equal">
      <formula>0</formula>
    </cfRule>
  </conditionalFormatting>
  <conditionalFormatting sqref="C16:C17">
    <cfRule type="cellIs" dxfId="1" priority="2" stopIfTrue="1" operator="equal">
      <formula>0</formula>
    </cfRule>
  </conditionalFormatting>
  <conditionalFormatting sqref="C43:C44">
    <cfRule type="cellIs" dxfId="0" priority="1"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2024-04-12T09:40:40Z</dcterms:modified>
</cp:coreProperties>
</file>